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995" windowHeight="8955" firstSheet="2" activeTab="2"/>
  </bookViews>
  <sheets>
    <sheet name="Proc Rate Section 1.0" sheetId="1" state="hidden" r:id="rId1"/>
    <sheet name="Proc Rate Section 1.5" sheetId="2" state="hidden" r:id="rId2"/>
    <sheet name="Rates" sheetId="4" r:id="rId3"/>
    <sheet name="XML" sheetId="3" r:id="rId4"/>
  </sheets>
  <calcPr calcId="125725"/>
</workbook>
</file>

<file path=xl/calcChain.xml><?xml version="1.0" encoding="utf-8"?>
<calcChain xmlns="http://schemas.openxmlformats.org/spreadsheetml/2006/main">
  <c r="A21" i="3"/>
  <c r="A20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13"/>
  <c r="A5"/>
</calcChain>
</file>

<file path=xl/comments1.xml><?xml version="1.0" encoding="utf-8"?>
<comments xmlns="http://schemas.openxmlformats.org/spreadsheetml/2006/main">
  <authors>
    <author>Valued eMachines Customer</author>
  </authors>
  <commentList>
    <comment ref="N31" authorId="0">
      <text>
        <r>
          <rPr>
            <b/>
            <sz val="8"/>
            <color indexed="81"/>
            <rFont val="Tahoma"/>
            <charset val="1"/>
          </rPr>
          <t>This determines what the Proc Rate will be divided by. 100 is stardard but it can be changed up to 0xFF or 255.</t>
        </r>
      </text>
    </comment>
    <comment ref="N33" authorId="0">
      <text>
        <r>
          <rPr>
            <sz val="8"/>
            <color indexed="81"/>
            <rFont val="Tahoma"/>
            <charset val="1"/>
          </rPr>
          <t xml:space="preserve">1A for Headgear, 1B for Bodygear, 1C for Accessory.
</t>
        </r>
      </text>
    </comment>
  </commentList>
</comments>
</file>

<file path=xl/sharedStrings.xml><?xml version="1.0" encoding="utf-8"?>
<sst xmlns="http://schemas.openxmlformats.org/spreadsheetml/2006/main" count="529" uniqueCount="325">
  <si>
    <t>Offset</t>
  </si>
  <si>
    <t>Assembly</t>
  </si>
  <si>
    <t>Notes</t>
  </si>
  <si>
    <t>00187690</t>
  </si>
  <si>
    <t>lui r2,0x8019</t>
  </si>
  <si>
    <t>00187694</t>
  </si>
  <si>
    <t>lw r2,-0x0a04(r2)</t>
  </si>
  <si>
    <t>00187698</t>
  </si>
  <si>
    <t>addiu r29,r29,0xffe8</t>
  </si>
  <si>
    <t>0018769c</t>
  </si>
  <si>
    <t>bne r2,r0,0x001876d4</t>
  </si>
  <si>
    <t>001876a0</t>
  </si>
  <si>
    <t>sw r31,0x0010(r29)</t>
  </si>
  <si>
    <t>001876a4</t>
  </si>
  <si>
    <t>ori r4,r0,0x0064</t>
  </si>
  <si>
    <t>r4 = 0x64 or 100</t>
  </si>
  <si>
    <t>001876a8</t>
  </si>
  <si>
    <t>jal 0x0005e0cc</t>
  </si>
  <si>
    <t>Return r2 as chance / Weapon Proc 1.0 Jumped here</t>
  </si>
  <si>
    <t>001876ac</t>
  </si>
  <si>
    <t>ori r5,r0,0x0013</t>
  </si>
  <si>
    <t>r5 = 0x13 or 19</t>
  </si>
  <si>
    <t>001876b0</t>
  </si>
  <si>
    <t>Branch if Proc failed</t>
  </si>
  <si>
    <t>001876b4</t>
  </si>
  <si>
    <t>nop</t>
  </si>
  <si>
    <t>001876b8</t>
  </si>
  <si>
    <t>lui r3,0x8019</t>
  </si>
  <si>
    <t>001876bc</t>
  </si>
  <si>
    <t>lw r3,0x2d90(r3)</t>
  </si>
  <si>
    <t>Load Defender Current Action Data</t>
  </si>
  <si>
    <t>001876c0</t>
  </si>
  <si>
    <t>001876c4</t>
  </si>
  <si>
    <t>lhu r2,0x0010(r3)</t>
  </si>
  <si>
    <t>Load Special Flags</t>
  </si>
  <si>
    <t>001876c8</t>
  </si>
  <si>
    <t>001876cc</t>
  </si>
  <si>
    <t>ori r2,r2,0x0200</t>
  </si>
  <si>
    <t>001876d0</t>
  </si>
  <si>
    <t>sh r2,0x0010(r3)</t>
  </si>
  <si>
    <t>Store Flags</t>
  </si>
  <si>
    <t>001876d4</t>
  </si>
  <si>
    <t>lw r31,0x0010(r29)</t>
  </si>
  <si>
    <t>001876d8</t>
  </si>
  <si>
    <t>addiu r29,r29,0x0018</t>
  </si>
  <si>
    <t>001876dc</t>
  </si>
  <si>
    <t>jr r31</t>
  </si>
  <si>
    <t>001876e0</t>
  </si>
  <si>
    <t>0015DA68</t>
  </si>
  <si>
    <t>lbu r5,0x38d8(r2)</t>
  </si>
  <si>
    <t>Load Used Weapon ID</t>
  </si>
  <si>
    <t>0015DA6C</t>
  </si>
  <si>
    <t>lui r3,0x8016</t>
  </si>
  <si>
    <t>r3 = 0x80160000</t>
  </si>
  <si>
    <t>0015DA70</t>
  </si>
  <si>
    <t>addu r3,r3,r5</t>
  </si>
  <si>
    <t>r3 = 0x80160000 + Used Weapon ID</t>
  </si>
  <si>
    <t>0015DA74</t>
  </si>
  <si>
    <t>lbu r5,-0x2560(r3)</t>
  </si>
  <si>
    <t>Load Weapon Proc Rate</t>
  </si>
  <si>
    <t>0015DA78</t>
  </si>
  <si>
    <t>lbu r3,0x001c(r2)</t>
  </si>
  <si>
    <t>Load Defender's Accessory</t>
  </si>
  <si>
    <t>0015DA7C</t>
  </si>
  <si>
    <t>addi r2,r0,0x0064</t>
  </si>
  <si>
    <t>0015DA80</t>
  </si>
  <si>
    <t>bne r2,r3,0x00000024</t>
  </si>
  <si>
    <t>Branch if Defender Accessory =/= R2</t>
  </si>
  <si>
    <t>0015DA84</t>
  </si>
  <si>
    <t>0015DA88</t>
  </si>
  <si>
    <t>sll r5,r5,0x01</t>
  </si>
  <si>
    <t>Proc Rate * 2</t>
  </si>
  <si>
    <t>0015DA8C</t>
  </si>
  <si>
    <t>Random Routine</t>
  </si>
  <si>
    <t>0015DA90</t>
  </si>
  <si>
    <t>0015DA94</t>
  </si>
  <si>
    <t>j 0x001876b0</t>
  </si>
  <si>
    <t>Return to routine</t>
  </si>
  <si>
    <t>0015DA98</t>
  </si>
  <si>
    <t>Hex</t>
  </si>
  <si>
    <t>r4 = 0x0064 or 100</t>
  </si>
  <si>
    <t>64000434</t>
  </si>
  <si>
    <t>j 0x0015DA68</t>
  </si>
  <si>
    <t>9A760508</t>
  </si>
  <si>
    <t>r2 = 0x80190000</t>
  </si>
  <si>
    <t>1980023C</t>
  </si>
  <si>
    <t>Branch if there is no used Weapon</t>
  </si>
  <si>
    <t>If r5 &lt; 0x7f, set r3 to 1; else r2 = 0</t>
  </si>
  <si>
    <t>Branch to end if Used Weapon ID is greater then 0x7f</t>
  </si>
  <si>
    <t>0015DA9C</t>
  </si>
  <si>
    <t>0015DAA0</t>
  </si>
  <si>
    <t>0015DAA4</t>
  </si>
  <si>
    <t>0015DAA8</t>
  </si>
  <si>
    <t>0015DAAC</t>
  </si>
  <si>
    <t>0015DAB0</t>
  </si>
  <si>
    <t>bne r2,r3,0x0015DAA4</t>
  </si>
  <si>
    <t>lbu r3,0x38d8(r2)</t>
  </si>
  <si>
    <t>sltiu r5,r3,0x0080</t>
  </si>
  <si>
    <t>beq r5,r0,0x0015DAAC</t>
  </si>
  <si>
    <t>lui r5,0x8016</t>
  </si>
  <si>
    <t>addu r5,r5,r3</t>
  </si>
  <si>
    <t>beq r3,r0,15DAA4</t>
  </si>
  <si>
    <t>r5 = 0x80160000</t>
  </si>
  <si>
    <t>r5 = 0x80160000 + Used Weapon ID</t>
  </si>
  <si>
    <t>Weapon</t>
  </si>
  <si>
    <t>%</t>
  </si>
  <si>
    <t>&amp;</t>
  </si>
  <si>
    <t>00</t>
  </si>
  <si>
    <t>13</t>
  </si>
  <si>
    <t>Defender</t>
  </si>
  <si>
    <t>Sage Staff</t>
  </si>
  <si>
    <t>Javelin</t>
  </si>
  <si>
    <t>01</t>
  </si>
  <si>
    <t>Dagger</t>
  </si>
  <si>
    <t>Save the Queen</t>
  </si>
  <si>
    <t>Flail</t>
  </si>
  <si>
    <t>Spear</t>
  </si>
  <si>
    <t>02</t>
  </si>
  <si>
    <t>Mythril Knife</t>
  </si>
  <si>
    <t>Excalibur</t>
  </si>
  <si>
    <t>Flame Whip</t>
  </si>
  <si>
    <t>Mythril Spear</t>
  </si>
  <si>
    <t>03</t>
  </si>
  <si>
    <t>Blind Knife</t>
  </si>
  <si>
    <t>Ragnarok</t>
  </si>
  <si>
    <t>Morning Star</t>
  </si>
  <si>
    <t>Partisan</t>
  </si>
  <si>
    <t>04</t>
  </si>
  <si>
    <t>Mage Masher</t>
  </si>
  <si>
    <t>Chaos Blade</t>
  </si>
  <si>
    <t>Scorpion Tail</t>
  </si>
  <si>
    <t>Oberisk</t>
  </si>
  <si>
    <t>05</t>
  </si>
  <si>
    <t>Platina Dagger</t>
  </si>
  <si>
    <t>Asura Knife</t>
  </si>
  <si>
    <t>Romanda Gun</t>
  </si>
  <si>
    <t>Holy Lancy</t>
  </si>
  <si>
    <t>06</t>
  </si>
  <si>
    <t>Main Gauche</t>
  </si>
  <si>
    <t>Koutetsu Knife</t>
  </si>
  <si>
    <t>Mythril Gun</t>
  </si>
  <si>
    <t>Dragon Whisker</t>
  </si>
  <si>
    <t>07</t>
  </si>
  <si>
    <t>Orichalcum</t>
  </si>
  <si>
    <t>Bizen Boat</t>
  </si>
  <si>
    <t>Stone Gun</t>
  </si>
  <si>
    <t>6A</t>
  </si>
  <si>
    <t>Javelin II</t>
  </si>
  <si>
    <t>08</t>
  </si>
  <si>
    <t>Assassin Dagger</t>
  </si>
  <si>
    <t>Murasame</t>
  </si>
  <si>
    <t>4A</t>
  </si>
  <si>
    <t>Blaze Gun</t>
  </si>
  <si>
    <t>6B</t>
  </si>
  <si>
    <t>Cypress Rod</t>
  </si>
  <si>
    <t>09</t>
  </si>
  <si>
    <t>Air Knife</t>
  </si>
  <si>
    <t>2A</t>
  </si>
  <si>
    <t>Heaven's Cloud</t>
  </si>
  <si>
    <t>4B</t>
  </si>
  <si>
    <t>Glacier Gun</t>
  </si>
  <si>
    <t>6C</t>
  </si>
  <si>
    <t>Battle Bamboo</t>
  </si>
  <si>
    <t>0A</t>
  </si>
  <si>
    <t>Zorlin Shape</t>
  </si>
  <si>
    <t>2B</t>
  </si>
  <si>
    <t>Kiyomri</t>
  </si>
  <si>
    <t>4C</t>
  </si>
  <si>
    <t>Blast Gun</t>
  </si>
  <si>
    <t>6D</t>
  </si>
  <si>
    <t>Musk Rod</t>
  </si>
  <si>
    <t>0B</t>
  </si>
  <si>
    <t>Hidden Knife</t>
  </si>
  <si>
    <t>2C</t>
  </si>
  <si>
    <t>Muramasa</t>
  </si>
  <si>
    <t>4D</t>
  </si>
  <si>
    <t>Bow Gun</t>
  </si>
  <si>
    <t>6E</t>
  </si>
  <si>
    <t>Iron Fan</t>
  </si>
  <si>
    <t>0C</t>
  </si>
  <si>
    <t>Ninja Knife</t>
  </si>
  <si>
    <t>2D</t>
  </si>
  <si>
    <t>Kikuichimoji</t>
  </si>
  <si>
    <t>4E</t>
  </si>
  <si>
    <t>Night Killer</t>
  </si>
  <si>
    <t>6F</t>
  </si>
  <si>
    <t>Gokuu Rod</t>
  </si>
  <si>
    <t>0D</t>
  </si>
  <si>
    <t>Short Edge</t>
  </si>
  <si>
    <t>2E</t>
  </si>
  <si>
    <t>Masamune</t>
  </si>
  <si>
    <t>4F</t>
  </si>
  <si>
    <t>Cross Bow</t>
  </si>
  <si>
    <t>Ivory Rod</t>
  </si>
  <si>
    <t>0E</t>
  </si>
  <si>
    <t>Ninja Edge</t>
  </si>
  <si>
    <t>2F</t>
  </si>
  <si>
    <t>Chirijiraden</t>
  </si>
  <si>
    <t>Poison Bow</t>
  </si>
  <si>
    <t>Octagon Rod</t>
  </si>
  <si>
    <t>0F</t>
  </si>
  <si>
    <t>Spell Edge</t>
  </si>
  <si>
    <t>Battle Axe</t>
  </si>
  <si>
    <t>Hunting Bow</t>
  </si>
  <si>
    <t>Whale Whisker</t>
  </si>
  <si>
    <t>Sasuke Knife</t>
  </si>
  <si>
    <t>Giant Axe</t>
  </si>
  <si>
    <t>Gastrafitis</t>
  </si>
  <si>
    <t>C Bag</t>
  </si>
  <si>
    <t>Iga Knife</t>
  </si>
  <si>
    <t>Slasher</t>
  </si>
  <si>
    <t>Long Bow</t>
  </si>
  <si>
    <t>FS Bag</t>
  </si>
  <si>
    <t>Koga Knife</t>
  </si>
  <si>
    <t>Rod</t>
  </si>
  <si>
    <t>Silver Bow</t>
  </si>
  <si>
    <t>P Bag</t>
  </si>
  <si>
    <t>Broad Sword</t>
  </si>
  <si>
    <t>Thunder Rod</t>
  </si>
  <si>
    <t>Ice Bow</t>
  </si>
  <si>
    <t>H Bag</t>
  </si>
  <si>
    <t>Long Sword</t>
  </si>
  <si>
    <t>Flame Rod</t>
  </si>
  <si>
    <t>Lightning Bow</t>
  </si>
  <si>
    <t>Persia</t>
  </si>
  <si>
    <t>Iron Sword</t>
  </si>
  <si>
    <t>Ice Rod</t>
  </si>
  <si>
    <t>Windslash Bow</t>
  </si>
  <si>
    <t>Cashmere</t>
  </si>
  <si>
    <t>Mythril Sword</t>
  </si>
  <si>
    <t>Poison Rod</t>
  </si>
  <si>
    <t>Mythril Bow</t>
  </si>
  <si>
    <t>Ryozan Silk</t>
  </si>
  <si>
    <t>Blood Sword</t>
  </si>
  <si>
    <t>Wizard Rod</t>
  </si>
  <si>
    <t>Ultimus Bow</t>
  </si>
  <si>
    <t>7A</t>
  </si>
  <si>
    <t>Shuriken</t>
  </si>
  <si>
    <t>Coral Sword</t>
  </si>
  <si>
    <t>Dragon Rod</t>
  </si>
  <si>
    <t>5A</t>
  </si>
  <si>
    <t>Yoichi Bow</t>
  </si>
  <si>
    <t>7B</t>
  </si>
  <si>
    <t>Magic Shuriken</t>
  </si>
  <si>
    <t>Ancient Sword</t>
  </si>
  <si>
    <t>3A</t>
  </si>
  <si>
    <t>Faith Rod</t>
  </si>
  <si>
    <t>5B</t>
  </si>
  <si>
    <t>Perseus Bow</t>
  </si>
  <si>
    <t>7C</t>
  </si>
  <si>
    <t>Yagyu Darkness</t>
  </si>
  <si>
    <t>1A</t>
  </si>
  <si>
    <t>Sleep Sword</t>
  </si>
  <si>
    <t>3B</t>
  </si>
  <si>
    <t>Oak Staff</t>
  </si>
  <si>
    <t>5C</t>
  </si>
  <si>
    <t>Ramia Harp</t>
  </si>
  <si>
    <t>7D</t>
  </si>
  <si>
    <t>Fire Ball</t>
  </si>
  <si>
    <t>1B</t>
  </si>
  <si>
    <t>Platinum Sword</t>
  </si>
  <si>
    <t>3C</t>
  </si>
  <si>
    <t>White Staff</t>
  </si>
  <si>
    <t>5D</t>
  </si>
  <si>
    <t>Bloody Strings</t>
  </si>
  <si>
    <t>7E</t>
  </si>
  <si>
    <t>Water Ball</t>
  </si>
  <si>
    <t>1C</t>
  </si>
  <si>
    <t>Daimond Sword</t>
  </si>
  <si>
    <t>3D</t>
  </si>
  <si>
    <t>Healing Staff</t>
  </si>
  <si>
    <t>5E</t>
  </si>
  <si>
    <t>Fairy Harp</t>
  </si>
  <si>
    <t>7F</t>
  </si>
  <si>
    <t>Lightning Ball</t>
  </si>
  <si>
    <t>1D</t>
  </si>
  <si>
    <t>Ice Brand</t>
  </si>
  <si>
    <t>3E</t>
  </si>
  <si>
    <t>Rainbow Staff</t>
  </si>
  <si>
    <t>5F</t>
  </si>
  <si>
    <t>Battle Dict</t>
  </si>
  <si>
    <t>1E</t>
  </si>
  <si>
    <t>Rune Blade</t>
  </si>
  <si>
    <t>3F</t>
  </si>
  <si>
    <t>Wizard Staff</t>
  </si>
  <si>
    <t>Monster Dict</t>
  </si>
  <si>
    <t>1F</t>
  </si>
  <si>
    <t>Nagrarock</t>
  </si>
  <si>
    <t>40</t>
  </si>
  <si>
    <t>Gold Staff</t>
  </si>
  <si>
    <t>Papyrus Plate</t>
  </si>
  <si>
    <t>Materia Blade</t>
  </si>
  <si>
    <t>Mace of Zeus</t>
  </si>
  <si>
    <t>Madlemgen</t>
  </si>
  <si>
    <t>lbu r5,-0x254C(r5)</t>
  </si>
  <si>
    <t>64</t>
  </si>
  <si>
    <t>Ability Proc Rate</t>
  </si>
  <si>
    <t>D8384390</t>
  </si>
  <si>
    <t>0C006010</t>
  </si>
  <si>
    <t>8000652C</t>
  </si>
  <si>
    <t>0B00A010</t>
  </si>
  <si>
    <t>1680053C</t>
  </si>
  <si>
    <t>2128A300</t>
  </si>
  <si>
    <t>B4DAA590</t>
  </si>
  <si>
    <t>1C004390</t>
  </si>
  <si>
    <t>3378010C</t>
  </si>
  <si>
    <t>AC1D0608</t>
  </si>
  <si>
    <t>00000000</t>
  </si>
  <si>
    <t>13000534</t>
  </si>
  <si>
    <t>64000220</t>
  </si>
  <si>
    <t>02004314</t>
  </si>
  <si>
    <t>40280500</t>
  </si>
  <si>
    <t>WEAPON RATES</t>
  </si>
  <si>
    <t>Proc Rate Divisor</t>
  </si>
  <si>
    <t>&lt;?xml version="1.0" encoding="utf-8" ?&gt;</t>
  </si>
  <si>
    <t>&lt;Patches&gt;</t>
  </si>
  <si>
    <t>&lt;Location file="BATTLE_BIN" offset="1206A4"&gt;</t>
  </si>
  <si>
    <t>&lt;Patch name="Weapon Proc Rate"&gt;</t>
  </si>
  <si>
    <t>&lt;/Location&gt;</t>
  </si>
  <si>
    <t>&lt;Location file="BATTLE_BIN" offset="F6A68"&gt;</t>
  </si>
  <si>
    <t>&lt;/Patch&gt;</t>
  </si>
  <si>
    <t>&lt;/Patches&gt;</t>
  </si>
  <si>
    <t>Double Proc Item Type</t>
  </si>
  <si>
    <t>Double Proc Item Number</t>
  </si>
  <si>
    <t>D8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</si>
</sst>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Calibri"/>
      <family val="2"/>
    </font>
    <font>
      <sz val="10"/>
      <color theme="1"/>
      <name val="Courier New"/>
      <family val="3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1" fillId="0" borderId="0" xfId="0" quotePrefix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0" borderId="0" xfId="0" quotePrefix="1" applyNumberFormat="1" applyFont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2" xfId="0" quotePrefix="1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center"/>
    </xf>
    <xf numFmtId="49" fontId="3" fillId="2" borderId="3" xfId="0" quotePrefix="1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 applyFont="1"/>
    <xf numFmtId="49" fontId="2" fillId="0" borderId="0" xfId="0" applyNumberFormat="1" applyFont="1"/>
    <xf numFmtId="0" fontId="2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opLeftCell="A22" workbookViewId="0">
      <selection activeCell="C38" sqref="C38"/>
    </sheetView>
  </sheetViews>
  <sheetFormatPr defaultRowHeight="15"/>
  <cols>
    <col min="1" max="1" width="15" style="1" customWidth="1"/>
    <col min="2" max="2" width="3.7109375" style="4" customWidth="1"/>
    <col min="3" max="3" width="35.5703125" style="4" customWidth="1"/>
    <col min="4" max="4" width="85.140625" style="4" customWidth="1"/>
    <col min="5" max="16384" width="9.140625" style="4"/>
  </cols>
  <sheetData>
    <row r="2" spans="1:4" s="1" customFormat="1">
      <c r="A2" s="1" t="s">
        <v>0</v>
      </c>
      <c r="C2" s="1" t="s">
        <v>1</v>
      </c>
      <c r="D2" s="1" t="s">
        <v>2</v>
      </c>
    </row>
    <row r="4" spans="1:4">
      <c r="A4" s="2" t="s">
        <v>3</v>
      </c>
      <c r="B4" s="3"/>
      <c r="C4" s="4" t="s">
        <v>4</v>
      </c>
    </row>
    <row r="5" spans="1:4">
      <c r="A5" s="2" t="s">
        <v>5</v>
      </c>
      <c r="B5" s="3"/>
      <c r="C5" s="4" t="s">
        <v>6</v>
      </c>
    </row>
    <row r="6" spans="1:4">
      <c r="A6" s="2" t="s">
        <v>7</v>
      </c>
      <c r="B6" s="3"/>
      <c r="C6" s="4" t="s">
        <v>8</v>
      </c>
    </row>
    <row r="7" spans="1:4">
      <c r="A7" s="2" t="s">
        <v>9</v>
      </c>
      <c r="B7" s="3"/>
      <c r="C7" s="4" t="s">
        <v>10</v>
      </c>
    </row>
    <row r="8" spans="1:4">
      <c r="A8" s="2" t="s">
        <v>11</v>
      </c>
      <c r="B8" s="3"/>
      <c r="C8" s="4" t="s">
        <v>12</v>
      </c>
    </row>
    <row r="9" spans="1:4">
      <c r="A9" s="2" t="s">
        <v>13</v>
      </c>
      <c r="B9" s="3"/>
      <c r="C9" s="4" t="s">
        <v>14</v>
      </c>
      <c r="D9" s="4" t="s">
        <v>15</v>
      </c>
    </row>
    <row r="10" spans="1:4">
      <c r="A10" s="2" t="s">
        <v>16</v>
      </c>
      <c r="B10" s="3"/>
      <c r="C10" s="4" t="s">
        <v>17</v>
      </c>
      <c r="D10" s="4" t="s">
        <v>18</v>
      </c>
    </row>
    <row r="11" spans="1:4">
      <c r="A11" s="2" t="s">
        <v>19</v>
      </c>
      <c r="B11" s="3"/>
      <c r="C11" s="4" t="s">
        <v>20</v>
      </c>
      <c r="D11" s="4" t="s">
        <v>21</v>
      </c>
    </row>
    <row r="12" spans="1:4">
      <c r="A12" s="2" t="s">
        <v>22</v>
      </c>
      <c r="B12" s="3"/>
      <c r="C12" s="4" t="s">
        <v>10</v>
      </c>
      <c r="D12" s="4" t="s">
        <v>23</v>
      </c>
    </row>
    <row r="13" spans="1:4">
      <c r="A13" s="2" t="s">
        <v>24</v>
      </c>
      <c r="B13" s="3"/>
      <c r="C13" s="4" t="s">
        <v>25</v>
      </c>
    </row>
    <row r="14" spans="1:4">
      <c r="A14" s="2" t="s">
        <v>26</v>
      </c>
      <c r="B14" s="3"/>
      <c r="C14" s="4" t="s">
        <v>27</v>
      </c>
    </row>
    <row r="15" spans="1:4">
      <c r="A15" s="2" t="s">
        <v>28</v>
      </c>
      <c r="B15" s="3"/>
      <c r="C15" s="4" t="s">
        <v>29</v>
      </c>
      <c r="D15" s="4" t="s">
        <v>30</v>
      </c>
    </row>
    <row r="16" spans="1:4">
      <c r="A16" s="2" t="s">
        <v>31</v>
      </c>
      <c r="B16" s="3"/>
      <c r="C16" s="4" t="s">
        <v>25</v>
      </c>
    </row>
    <row r="17" spans="1:4">
      <c r="A17" s="2" t="s">
        <v>32</v>
      </c>
      <c r="B17" s="3"/>
      <c r="C17" s="4" t="s">
        <v>33</v>
      </c>
      <c r="D17" s="4" t="s">
        <v>34</v>
      </c>
    </row>
    <row r="18" spans="1:4">
      <c r="A18" s="2" t="s">
        <v>35</v>
      </c>
      <c r="B18" s="3"/>
      <c r="C18" s="4" t="s">
        <v>25</v>
      </c>
    </row>
    <row r="19" spans="1:4">
      <c r="A19" s="2" t="s">
        <v>36</v>
      </c>
      <c r="B19" s="3"/>
      <c r="C19" s="4" t="s">
        <v>37</v>
      </c>
    </row>
    <row r="20" spans="1:4">
      <c r="A20" s="2" t="s">
        <v>38</v>
      </c>
      <c r="B20" s="3"/>
      <c r="C20" s="4" t="s">
        <v>39</v>
      </c>
      <c r="D20" s="4" t="s">
        <v>40</v>
      </c>
    </row>
    <row r="21" spans="1:4">
      <c r="A21" s="2" t="s">
        <v>41</v>
      </c>
      <c r="B21" s="3"/>
      <c r="C21" s="4" t="s">
        <v>42</v>
      </c>
    </row>
    <row r="22" spans="1:4">
      <c r="A22" s="2" t="s">
        <v>43</v>
      </c>
      <c r="B22" s="3"/>
      <c r="C22" s="4" t="s">
        <v>44</v>
      </c>
    </row>
    <row r="23" spans="1:4">
      <c r="A23" s="2" t="s">
        <v>45</v>
      </c>
      <c r="B23" s="3"/>
      <c r="C23" s="4" t="s">
        <v>46</v>
      </c>
    </row>
    <row r="24" spans="1:4">
      <c r="A24" s="2" t="s">
        <v>47</v>
      </c>
      <c r="B24" s="3"/>
      <c r="C24" s="4" t="s">
        <v>25</v>
      </c>
    </row>
    <row r="26" spans="1:4">
      <c r="A26" s="5" t="s">
        <v>48</v>
      </c>
      <c r="C26" s="4" t="s">
        <v>49</v>
      </c>
      <c r="D26" s="4" t="s">
        <v>50</v>
      </c>
    </row>
    <row r="27" spans="1:4">
      <c r="A27" s="5" t="s">
        <v>51</v>
      </c>
      <c r="C27" s="4" t="s">
        <v>52</v>
      </c>
      <c r="D27" s="4" t="s">
        <v>53</v>
      </c>
    </row>
    <row r="28" spans="1:4">
      <c r="A28" s="5" t="s">
        <v>54</v>
      </c>
      <c r="C28" s="4" t="s">
        <v>55</v>
      </c>
      <c r="D28" s="4" t="s">
        <v>56</v>
      </c>
    </row>
    <row r="29" spans="1:4">
      <c r="A29" s="5" t="s">
        <v>57</v>
      </c>
      <c r="C29" s="4" t="s">
        <v>58</v>
      </c>
      <c r="D29" s="4" t="s">
        <v>59</v>
      </c>
    </row>
    <row r="30" spans="1:4">
      <c r="A30" s="5" t="s">
        <v>60</v>
      </c>
      <c r="C30" s="4" t="s">
        <v>61</v>
      </c>
      <c r="D30" s="4" t="s">
        <v>62</v>
      </c>
    </row>
    <row r="31" spans="1:4">
      <c r="A31" s="5" t="s">
        <v>63</v>
      </c>
      <c r="C31" s="4" t="s">
        <v>64</v>
      </c>
    </row>
    <row r="32" spans="1:4">
      <c r="A32" s="5" t="s">
        <v>65</v>
      </c>
      <c r="C32" s="4" t="s">
        <v>66</v>
      </c>
      <c r="D32" s="4" t="s">
        <v>67</v>
      </c>
    </row>
    <row r="33" spans="1:4">
      <c r="A33" s="5" t="s">
        <v>68</v>
      </c>
      <c r="C33" s="4" t="s">
        <v>25</v>
      </c>
    </row>
    <row r="34" spans="1:4">
      <c r="A34" s="5" t="s">
        <v>69</v>
      </c>
      <c r="C34" s="4" t="s">
        <v>70</v>
      </c>
      <c r="D34" s="4" t="s">
        <v>71</v>
      </c>
    </row>
    <row r="35" spans="1:4">
      <c r="A35" s="5" t="s">
        <v>72</v>
      </c>
      <c r="C35" s="4" t="s">
        <v>17</v>
      </c>
      <c r="D35" s="4" t="s">
        <v>73</v>
      </c>
    </row>
    <row r="36" spans="1:4">
      <c r="A36" s="5" t="s">
        <v>74</v>
      </c>
      <c r="C36" s="4" t="s">
        <v>25</v>
      </c>
    </row>
    <row r="37" spans="1:4">
      <c r="A37" s="5" t="s">
        <v>75</v>
      </c>
      <c r="C37" s="4" t="s">
        <v>76</v>
      </c>
      <c r="D37" s="4" t="s">
        <v>77</v>
      </c>
    </row>
    <row r="38" spans="1:4">
      <c r="A38" s="5" t="s">
        <v>78</v>
      </c>
      <c r="C38" s="4" t="s">
        <v>25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topLeftCell="A10" workbookViewId="0">
      <selection activeCell="D20" sqref="D20"/>
    </sheetView>
  </sheetViews>
  <sheetFormatPr defaultRowHeight="15"/>
  <cols>
    <col min="1" max="1" width="11.5703125" style="4" bestFit="1" customWidth="1"/>
    <col min="2" max="2" width="2.85546875" style="4" customWidth="1"/>
    <col min="3" max="3" width="27.5703125" style="4" bestFit="1" customWidth="1"/>
    <col min="4" max="4" width="70.140625" style="4" bestFit="1" customWidth="1"/>
    <col min="5" max="5" width="11.5703125" style="4" bestFit="1" customWidth="1"/>
    <col min="6" max="16384" width="9.140625" style="4"/>
  </cols>
  <sheetData>
    <row r="2" spans="1:5">
      <c r="A2" s="1" t="s">
        <v>0</v>
      </c>
      <c r="B2" s="1"/>
      <c r="C2" s="1" t="s">
        <v>1</v>
      </c>
      <c r="D2" s="1" t="s">
        <v>2</v>
      </c>
      <c r="E2" s="1" t="s">
        <v>79</v>
      </c>
    </row>
    <row r="3" spans="1:5">
      <c r="E3" s="1"/>
    </row>
    <row r="4" spans="1:5">
      <c r="A4" s="2" t="s">
        <v>13</v>
      </c>
      <c r="C4" s="4" t="s">
        <v>14</v>
      </c>
      <c r="D4" s="4" t="s">
        <v>80</v>
      </c>
      <c r="E4" s="2" t="s">
        <v>81</v>
      </c>
    </row>
    <row r="5" spans="1:5">
      <c r="A5" s="2" t="s">
        <v>16</v>
      </c>
      <c r="C5" s="4" t="s">
        <v>82</v>
      </c>
      <c r="E5" s="2" t="s">
        <v>83</v>
      </c>
    </row>
    <row r="6" spans="1:5">
      <c r="A6" s="2" t="s">
        <v>19</v>
      </c>
      <c r="C6" s="4" t="s">
        <v>4</v>
      </c>
      <c r="D6" s="4" t="s">
        <v>84</v>
      </c>
      <c r="E6" s="2" t="s">
        <v>85</v>
      </c>
    </row>
    <row r="8" spans="1:5">
      <c r="A8" s="5" t="s">
        <v>48</v>
      </c>
      <c r="C8" s="4" t="s">
        <v>96</v>
      </c>
      <c r="D8" s="4" t="s">
        <v>50</v>
      </c>
      <c r="E8" s="3" t="s">
        <v>297</v>
      </c>
    </row>
    <row r="9" spans="1:5">
      <c r="A9" s="5" t="s">
        <v>51</v>
      </c>
      <c r="C9" s="4" t="s">
        <v>25</v>
      </c>
      <c r="E9" s="3" t="s">
        <v>307</v>
      </c>
    </row>
    <row r="10" spans="1:5">
      <c r="A10" s="5" t="s">
        <v>54</v>
      </c>
      <c r="C10" s="4" t="s">
        <v>101</v>
      </c>
      <c r="D10" s="4" t="s">
        <v>86</v>
      </c>
      <c r="E10" s="3" t="s">
        <v>298</v>
      </c>
    </row>
    <row r="11" spans="1:5">
      <c r="A11" s="5" t="s">
        <v>57</v>
      </c>
      <c r="C11" s="4" t="s">
        <v>20</v>
      </c>
      <c r="E11" s="3" t="s">
        <v>308</v>
      </c>
    </row>
    <row r="12" spans="1:5">
      <c r="A12" s="5" t="s">
        <v>60</v>
      </c>
      <c r="C12" s="4" t="s">
        <v>97</v>
      </c>
      <c r="D12" s="4" t="s">
        <v>87</v>
      </c>
      <c r="E12" s="3" t="s">
        <v>299</v>
      </c>
    </row>
    <row r="13" spans="1:5">
      <c r="A13" s="5" t="s">
        <v>63</v>
      </c>
      <c r="C13" s="4" t="s">
        <v>98</v>
      </c>
      <c r="D13" s="4" t="s">
        <v>88</v>
      </c>
      <c r="E13" s="3" t="s">
        <v>300</v>
      </c>
    </row>
    <row r="14" spans="1:5">
      <c r="A14" s="5" t="s">
        <v>65</v>
      </c>
      <c r="C14" s="4" t="s">
        <v>25</v>
      </c>
      <c r="E14" s="3" t="s">
        <v>307</v>
      </c>
    </row>
    <row r="15" spans="1:5">
      <c r="A15" s="5" t="s">
        <v>68</v>
      </c>
      <c r="C15" s="4" t="s">
        <v>99</v>
      </c>
      <c r="D15" s="4" t="s">
        <v>102</v>
      </c>
      <c r="E15" s="3" t="s">
        <v>301</v>
      </c>
    </row>
    <row r="16" spans="1:5">
      <c r="A16" s="5" t="s">
        <v>69</v>
      </c>
      <c r="C16" s="4" t="s">
        <v>100</v>
      </c>
      <c r="D16" s="4" t="s">
        <v>103</v>
      </c>
      <c r="E16" s="3" t="s">
        <v>302</v>
      </c>
    </row>
    <row r="17" spans="1:5">
      <c r="A17" s="5" t="s">
        <v>72</v>
      </c>
      <c r="C17" s="4" t="s">
        <v>294</v>
      </c>
      <c r="D17" s="4" t="s">
        <v>59</v>
      </c>
      <c r="E17" s="3" t="s">
        <v>303</v>
      </c>
    </row>
    <row r="18" spans="1:5">
      <c r="A18" s="5" t="s">
        <v>74</v>
      </c>
      <c r="C18" s="4" t="s">
        <v>61</v>
      </c>
      <c r="D18" s="4" t="s">
        <v>62</v>
      </c>
      <c r="E18" s="3" t="s">
        <v>304</v>
      </c>
    </row>
    <row r="19" spans="1:5">
      <c r="A19" s="5" t="s">
        <v>75</v>
      </c>
      <c r="C19" s="4" t="s">
        <v>64</v>
      </c>
      <c r="E19" s="3" t="s">
        <v>309</v>
      </c>
    </row>
    <row r="20" spans="1:5">
      <c r="A20" s="5" t="s">
        <v>78</v>
      </c>
      <c r="C20" s="4" t="s">
        <v>95</v>
      </c>
      <c r="D20" s="4" t="s">
        <v>67</v>
      </c>
      <c r="E20" s="3" t="s">
        <v>310</v>
      </c>
    </row>
    <row r="21" spans="1:5">
      <c r="A21" s="4" t="s">
        <v>89</v>
      </c>
      <c r="C21" s="4" t="s">
        <v>25</v>
      </c>
      <c r="E21" s="3" t="s">
        <v>307</v>
      </c>
    </row>
    <row r="22" spans="1:5">
      <c r="A22" s="4" t="s">
        <v>90</v>
      </c>
      <c r="C22" s="4" t="s">
        <v>70</v>
      </c>
      <c r="D22" s="4" t="s">
        <v>71</v>
      </c>
      <c r="E22" s="3" t="s">
        <v>311</v>
      </c>
    </row>
    <row r="23" spans="1:5">
      <c r="A23" s="4" t="s">
        <v>91</v>
      </c>
      <c r="C23" s="4" t="s">
        <v>17</v>
      </c>
      <c r="D23" s="4" t="s">
        <v>73</v>
      </c>
      <c r="E23" s="3" t="s">
        <v>305</v>
      </c>
    </row>
    <row r="24" spans="1:5">
      <c r="A24" s="4" t="s">
        <v>92</v>
      </c>
      <c r="C24" s="4" t="s">
        <v>25</v>
      </c>
      <c r="E24" s="3" t="s">
        <v>307</v>
      </c>
    </row>
    <row r="25" spans="1:5">
      <c r="A25" s="4" t="s">
        <v>93</v>
      </c>
      <c r="C25" s="4" t="s">
        <v>76</v>
      </c>
      <c r="D25" s="4" t="s">
        <v>77</v>
      </c>
      <c r="E25" s="3" t="s">
        <v>306</v>
      </c>
    </row>
    <row r="26" spans="1:5">
      <c r="A26" s="4" t="s">
        <v>94</v>
      </c>
      <c r="C26" s="4" t="s">
        <v>25</v>
      </c>
      <c r="E26" s="3" t="s">
        <v>307</v>
      </c>
    </row>
    <row r="27" spans="1:5">
      <c r="D27" s="4" t="s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>
      <selection activeCell="O34" sqref="O34"/>
    </sheetView>
  </sheetViews>
  <sheetFormatPr defaultRowHeight="13.5"/>
  <cols>
    <col min="1" max="1" width="3.28515625" style="8" bestFit="1" customWidth="1"/>
    <col min="2" max="2" width="18.42578125" style="8" bestFit="1" customWidth="1"/>
    <col min="3" max="3" width="3.28515625" style="7" bestFit="1" customWidth="1"/>
    <col min="4" max="4" width="2.85546875" style="8" customWidth="1"/>
    <col min="5" max="5" width="3.28515625" style="8" bestFit="1" customWidth="1"/>
    <col min="6" max="6" width="17.28515625" style="8" bestFit="1" customWidth="1"/>
    <col min="7" max="7" width="3.28515625" style="8" bestFit="1" customWidth="1"/>
    <col min="8" max="8" width="2.85546875" style="8" customWidth="1"/>
    <col min="9" max="9" width="3.28515625" style="8" bestFit="1" customWidth="1"/>
    <col min="10" max="10" width="17.28515625" style="8" bestFit="1" customWidth="1"/>
    <col min="11" max="11" width="3.28515625" style="8" bestFit="1" customWidth="1"/>
    <col min="12" max="12" width="2.85546875" style="8" customWidth="1"/>
    <col min="13" max="13" width="3.28515625" style="8" bestFit="1" customWidth="1"/>
    <col min="14" max="14" width="27.85546875" style="8" bestFit="1" customWidth="1"/>
    <col min="15" max="15" width="4.42578125" style="7" bestFit="1" customWidth="1"/>
    <col min="16" max="16" width="4.42578125" style="8" bestFit="1" customWidth="1"/>
    <col min="17" max="16384" width="9.140625" style="8"/>
  </cols>
  <sheetData>
    <row r="1" spans="1:15" s="7" customFormat="1" ht="14.25" thickBot="1">
      <c r="B1" s="7" t="s">
        <v>104</v>
      </c>
      <c r="C1" s="7" t="s">
        <v>105</v>
      </c>
      <c r="F1" s="7" t="s">
        <v>104</v>
      </c>
      <c r="G1" s="7" t="s">
        <v>105</v>
      </c>
      <c r="J1" s="7" t="s">
        <v>104</v>
      </c>
      <c r="K1" s="7" t="s">
        <v>106</v>
      </c>
      <c r="N1" s="7" t="s">
        <v>104</v>
      </c>
      <c r="O1" s="7" t="s">
        <v>105</v>
      </c>
    </row>
    <row r="2" spans="1:15">
      <c r="A2" s="9" t="s">
        <v>107</v>
      </c>
      <c r="B2" s="7"/>
      <c r="C2" s="10" t="s">
        <v>108</v>
      </c>
      <c r="E2" s="7">
        <v>21</v>
      </c>
      <c r="F2" s="7" t="s">
        <v>109</v>
      </c>
      <c r="G2" s="11" t="s">
        <v>108</v>
      </c>
      <c r="I2" s="7">
        <v>42</v>
      </c>
      <c r="J2" s="7" t="s">
        <v>110</v>
      </c>
      <c r="K2" s="12" t="s">
        <v>108</v>
      </c>
      <c r="M2" s="7">
        <v>63</v>
      </c>
      <c r="N2" s="7" t="s">
        <v>111</v>
      </c>
      <c r="O2" s="12" t="s">
        <v>108</v>
      </c>
    </row>
    <row r="3" spans="1:15">
      <c r="A3" s="9" t="s">
        <v>112</v>
      </c>
      <c r="B3" s="7" t="s">
        <v>113</v>
      </c>
      <c r="C3" s="13" t="s">
        <v>108</v>
      </c>
      <c r="E3" s="7">
        <v>22</v>
      </c>
      <c r="F3" s="7" t="s">
        <v>114</v>
      </c>
      <c r="G3" s="14" t="s">
        <v>108</v>
      </c>
      <c r="I3" s="7">
        <v>43</v>
      </c>
      <c r="J3" s="7" t="s">
        <v>115</v>
      </c>
      <c r="K3" s="15" t="s">
        <v>108</v>
      </c>
      <c r="M3" s="7">
        <v>64</v>
      </c>
      <c r="N3" s="7" t="s">
        <v>116</v>
      </c>
      <c r="O3" s="15" t="s">
        <v>108</v>
      </c>
    </row>
    <row r="4" spans="1:15">
      <c r="A4" s="9" t="s">
        <v>117</v>
      </c>
      <c r="B4" s="7" t="s">
        <v>118</v>
      </c>
      <c r="C4" s="13" t="s">
        <v>108</v>
      </c>
      <c r="E4" s="7">
        <v>23</v>
      </c>
      <c r="F4" s="7" t="s">
        <v>119</v>
      </c>
      <c r="G4" s="14" t="s">
        <v>108</v>
      </c>
      <c r="I4" s="7">
        <v>44</v>
      </c>
      <c r="J4" s="7" t="s">
        <v>120</v>
      </c>
      <c r="K4" s="15" t="s">
        <v>108</v>
      </c>
      <c r="M4" s="7">
        <v>65</v>
      </c>
      <c r="N4" s="7" t="s">
        <v>121</v>
      </c>
      <c r="O4" s="15" t="s">
        <v>108</v>
      </c>
    </row>
    <row r="5" spans="1:15">
      <c r="A5" s="9" t="s">
        <v>122</v>
      </c>
      <c r="B5" s="7" t="s">
        <v>123</v>
      </c>
      <c r="C5" s="13" t="s">
        <v>108</v>
      </c>
      <c r="E5" s="7">
        <v>24</v>
      </c>
      <c r="F5" s="7" t="s">
        <v>124</v>
      </c>
      <c r="G5" s="14" t="s">
        <v>108</v>
      </c>
      <c r="I5" s="7">
        <v>45</v>
      </c>
      <c r="J5" s="7" t="s">
        <v>125</v>
      </c>
      <c r="K5" s="15" t="s">
        <v>108</v>
      </c>
      <c r="M5" s="7">
        <v>66</v>
      </c>
      <c r="N5" s="7" t="s">
        <v>126</v>
      </c>
      <c r="O5" s="15" t="s">
        <v>108</v>
      </c>
    </row>
    <row r="6" spans="1:15">
      <c r="A6" s="9" t="s">
        <v>127</v>
      </c>
      <c r="B6" s="7" t="s">
        <v>128</v>
      </c>
      <c r="C6" s="13" t="s">
        <v>108</v>
      </c>
      <c r="E6" s="7">
        <v>25</v>
      </c>
      <c r="F6" s="7" t="s">
        <v>129</v>
      </c>
      <c r="G6" s="14" t="s">
        <v>108</v>
      </c>
      <c r="I6" s="7">
        <v>46</v>
      </c>
      <c r="J6" s="7" t="s">
        <v>130</v>
      </c>
      <c r="K6" s="15" t="s">
        <v>108</v>
      </c>
      <c r="M6" s="7">
        <v>67</v>
      </c>
      <c r="N6" s="7" t="s">
        <v>131</v>
      </c>
      <c r="O6" s="15" t="s">
        <v>108</v>
      </c>
    </row>
    <row r="7" spans="1:15">
      <c r="A7" s="9" t="s">
        <v>132</v>
      </c>
      <c r="B7" s="7" t="s">
        <v>133</v>
      </c>
      <c r="C7" s="15" t="s">
        <v>108</v>
      </c>
      <c r="E7" s="7">
        <v>26</v>
      </c>
      <c r="F7" s="7" t="s">
        <v>134</v>
      </c>
      <c r="G7" s="14" t="s">
        <v>108</v>
      </c>
      <c r="I7" s="7">
        <v>47</v>
      </c>
      <c r="J7" s="7" t="s">
        <v>135</v>
      </c>
      <c r="K7" s="15" t="s">
        <v>108</v>
      </c>
      <c r="M7" s="7">
        <v>68</v>
      </c>
      <c r="N7" s="7" t="s">
        <v>136</v>
      </c>
      <c r="O7" s="15" t="s">
        <v>108</v>
      </c>
    </row>
    <row r="8" spans="1:15">
      <c r="A8" s="9" t="s">
        <v>137</v>
      </c>
      <c r="B8" s="7" t="s">
        <v>138</v>
      </c>
      <c r="C8" s="15" t="s">
        <v>108</v>
      </c>
      <c r="E8" s="7">
        <v>27</v>
      </c>
      <c r="F8" s="7" t="s">
        <v>139</v>
      </c>
      <c r="G8" s="14" t="s">
        <v>108</v>
      </c>
      <c r="I8" s="7">
        <v>48</v>
      </c>
      <c r="J8" s="7" t="s">
        <v>140</v>
      </c>
      <c r="K8" s="15" t="s">
        <v>108</v>
      </c>
      <c r="M8" s="7">
        <v>69</v>
      </c>
      <c r="N8" s="7" t="s">
        <v>141</v>
      </c>
      <c r="O8" s="15" t="s">
        <v>108</v>
      </c>
    </row>
    <row r="9" spans="1:15">
      <c r="A9" s="9" t="s">
        <v>142</v>
      </c>
      <c r="B9" s="7" t="s">
        <v>143</v>
      </c>
      <c r="C9" s="15" t="s">
        <v>108</v>
      </c>
      <c r="E9" s="7">
        <v>28</v>
      </c>
      <c r="F9" s="7" t="s">
        <v>144</v>
      </c>
      <c r="G9" s="14" t="s">
        <v>108</v>
      </c>
      <c r="I9" s="7">
        <v>49</v>
      </c>
      <c r="J9" s="7" t="s">
        <v>145</v>
      </c>
      <c r="K9" s="15" t="s">
        <v>108</v>
      </c>
      <c r="M9" s="7" t="s">
        <v>146</v>
      </c>
      <c r="N9" s="7" t="s">
        <v>147</v>
      </c>
      <c r="O9" s="15" t="s">
        <v>108</v>
      </c>
    </row>
    <row r="10" spans="1:15">
      <c r="A10" s="9" t="s">
        <v>148</v>
      </c>
      <c r="B10" s="7" t="s">
        <v>149</v>
      </c>
      <c r="C10" s="15" t="s">
        <v>108</v>
      </c>
      <c r="E10" s="7">
        <v>29</v>
      </c>
      <c r="F10" s="7" t="s">
        <v>150</v>
      </c>
      <c r="G10" s="14" t="s">
        <v>108</v>
      </c>
      <c r="I10" s="7" t="s">
        <v>151</v>
      </c>
      <c r="J10" s="7" t="s">
        <v>152</v>
      </c>
      <c r="K10" s="15" t="s">
        <v>108</v>
      </c>
      <c r="M10" s="7" t="s">
        <v>153</v>
      </c>
      <c r="N10" s="7" t="s">
        <v>154</v>
      </c>
      <c r="O10" s="15" t="s">
        <v>108</v>
      </c>
    </row>
    <row r="11" spans="1:15">
      <c r="A11" s="9" t="s">
        <v>155</v>
      </c>
      <c r="B11" s="7" t="s">
        <v>156</v>
      </c>
      <c r="C11" s="15" t="s">
        <v>108</v>
      </c>
      <c r="E11" s="7" t="s">
        <v>157</v>
      </c>
      <c r="F11" s="7" t="s">
        <v>158</v>
      </c>
      <c r="G11" s="14" t="s">
        <v>108</v>
      </c>
      <c r="I11" s="7" t="s">
        <v>159</v>
      </c>
      <c r="J11" s="7" t="s">
        <v>160</v>
      </c>
      <c r="K11" s="15" t="s">
        <v>108</v>
      </c>
      <c r="M11" s="7" t="s">
        <v>161</v>
      </c>
      <c r="N11" s="7" t="s">
        <v>162</v>
      </c>
      <c r="O11" s="15" t="s">
        <v>108</v>
      </c>
    </row>
    <row r="12" spans="1:15">
      <c r="A12" s="9" t="s">
        <v>163</v>
      </c>
      <c r="B12" s="7" t="s">
        <v>164</v>
      </c>
      <c r="C12" s="15" t="s">
        <v>108</v>
      </c>
      <c r="E12" s="7" t="s">
        <v>165</v>
      </c>
      <c r="F12" s="7" t="s">
        <v>166</v>
      </c>
      <c r="G12" s="14" t="s">
        <v>108</v>
      </c>
      <c r="I12" s="7" t="s">
        <v>167</v>
      </c>
      <c r="J12" s="7" t="s">
        <v>168</v>
      </c>
      <c r="K12" s="15" t="s">
        <v>108</v>
      </c>
      <c r="M12" s="7" t="s">
        <v>169</v>
      </c>
      <c r="N12" s="7" t="s">
        <v>170</v>
      </c>
      <c r="O12" s="15" t="s">
        <v>108</v>
      </c>
    </row>
    <row r="13" spans="1:15">
      <c r="A13" s="9" t="s">
        <v>171</v>
      </c>
      <c r="B13" s="7" t="s">
        <v>172</v>
      </c>
      <c r="C13" s="15" t="s">
        <v>108</v>
      </c>
      <c r="E13" s="7" t="s">
        <v>173</v>
      </c>
      <c r="F13" s="7" t="s">
        <v>174</v>
      </c>
      <c r="G13" s="14" t="s">
        <v>108</v>
      </c>
      <c r="I13" s="7" t="s">
        <v>175</v>
      </c>
      <c r="J13" s="7" t="s">
        <v>176</v>
      </c>
      <c r="K13" s="15" t="s">
        <v>108</v>
      </c>
      <c r="M13" s="7" t="s">
        <v>177</v>
      </c>
      <c r="N13" s="7" t="s">
        <v>178</v>
      </c>
      <c r="O13" s="15" t="s">
        <v>108</v>
      </c>
    </row>
    <row r="14" spans="1:15">
      <c r="A14" s="9" t="s">
        <v>179</v>
      </c>
      <c r="B14" s="7" t="s">
        <v>180</v>
      </c>
      <c r="C14" s="15" t="s">
        <v>108</v>
      </c>
      <c r="E14" s="7" t="s">
        <v>181</v>
      </c>
      <c r="F14" s="7" t="s">
        <v>182</v>
      </c>
      <c r="G14" s="14" t="s">
        <v>108</v>
      </c>
      <c r="I14" s="7" t="s">
        <v>183</v>
      </c>
      <c r="J14" s="7" t="s">
        <v>184</v>
      </c>
      <c r="K14" s="15" t="s">
        <v>108</v>
      </c>
      <c r="M14" s="7" t="s">
        <v>185</v>
      </c>
      <c r="N14" s="7" t="s">
        <v>186</v>
      </c>
      <c r="O14" s="15" t="s">
        <v>108</v>
      </c>
    </row>
    <row r="15" spans="1:15">
      <c r="A15" s="9" t="s">
        <v>187</v>
      </c>
      <c r="B15" s="7" t="s">
        <v>188</v>
      </c>
      <c r="C15" s="15" t="s">
        <v>108</v>
      </c>
      <c r="E15" s="7" t="s">
        <v>189</v>
      </c>
      <c r="F15" s="7" t="s">
        <v>190</v>
      </c>
      <c r="G15" s="14" t="s">
        <v>108</v>
      </c>
      <c r="I15" s="7" t="s">
        <v>191</v>
      </c>
      <c r="J15" s="7" t="s">
        <v>192</v>
      </c>
      <c r="K15" s="15" t="s">
        <v>108</v>
      </c>
      <c r="M15" s="7">
        <v>70</v>
      </c>
      <c r="N15" s="7" t="s">
        <v>193</v>
      </c>
      <c r="O15" s="15" t="s">
        <v>108</v>
      </c>
    </row>
    <row r="16" spans="1:15">
      <c r="A16" s="9" t="s">
        <v>194</v>
      </c>
      <c r="B16" s="7" t="s">
        <v>195</v>
      </c>
      <c r="C16" s="15" t="s">
        <v>108</v>
      </c>
      <c r="E16" s="7" t="s">
        <v>196</v>
      </c>
      <c r="F16" s="7" t="s">
        <v>197</v>
      </c>
      <c r="G16" s="14" t="s">
        <v>108</v>
      </c>
      <c r="I16" s="7">
        <v>50</v>
      </c>
      <c r="J16" s="7" t="s">
        <v>198</v>
      </c>
      <c r="K16" s="15" t="s">
        <v>108</v>
      </c>
      <c r="M16" s="7">
        <v>71</v>
      </c>
      <c r="N16" s="7" t="s">
        <v>199</v>
      </c>
      <c r="O16" s="15" t="s">
        <v>108</v>
      </c>
    </row>
    <row r="17" spans="1:15">
      <c r="A17" s="9" t="s">
        <v>200</v>
      </c>
      <c r="B17" s="7" t="s">
        <v>201</v>
      </c>
      <c r="C17" s="15" t="s">
        <v>108</v>
      </c>
      <c r="E17" s="7">
        <v>30</v>
      </c>
      <c r="F17" s="7" t="s">
        <v>202</v>
      </c>
      <c r="G17" s="14" t="s">
        <v>108</v>
      </c>
      <c r="I17" s="7">
        <v>51</v>
      </c>
      <c r="J17" s="7" t="s">
        <v>203</v>
      </c>
      <c r="K17" s="15" t="s">
        <v>108</v>
      </c>
      <c r="M17" s="7">
        <v>72</v>
      </c>
      <c r="N17" s="7" t="s">
        <v>204</v>
      </c>
      <c r="O17" s="15" t="s">
        <v>108</v>
      </c>
    </row>
    <row r="18" spans="1:15">
      <c r="A18" s="7">
        <v>10</v>
      </c>
      <c r="B18" s="7" t="s">
        <v>205</v>
      </c>
      <c r="C18" s="15" t="s">
        <v>108</v>
      </c>
      <c r="E18" s="7">
        <v>31</v>
      </c>
      <c r="F18" s="7" t="s">
        <v>206</v>
      </c>
      <c r="G18" s="14" t="s">
        <v>108</v>
      </c>
      <c r="I18" s="7">
        <v>52</v>
      </c>
      <c r="J18" s="7" t="s">
        <v>207</v>
      </c>
      <c r="K18" s="15" t="s">
        <v>108</v>
      </c>
      <c r="M18" s="7">
        <v>73</v>
      </c>
      <c r="N18" s="7" t="s">
        <v>208</v>
      </c>
      <c r="O18" s="15" t="s">
        <v>108</v>
      </c>
    </row>
    <row r="19" spans="1:15">
      <c r="A19" s="7">
        <v>11</v>
      </c>
      <c r="B19" s="7" t="s">
        <v>209</v>
      </c>
      <c r="C19" s="15" t="s">
        <v>108</v>
      </c>
      <c r="E19" s="7">
        <v>32</v>
      </c>
      <c r="F19" s="7" t="s">
        <v>210</v>
      </c>
      <c r="G19" s="14" t="s">
        <v>108</v>
      </c>
      <c r="I19" s="7">
        <v>53</v>
      </c>
      <c r="J19" s="7" t="s">
        <v>211</v>
      </c>
      <c r="K19" s="15" t="s">
        <v>108</v>
      </c>
      <c r="M19" s="7">
        <v>74</v>
      </c>
      <c r="N19" s="7" t="s">
        <v>212</v>
      </c>
      <c r="O19" s="15" t="s">
        <v>108</v>
      </c>
    </row>
    <row r="20" spans="1:15">
      <c r="A20" s="7">
        <v>12</v>
      </c>
      <c r="B20" s="7" t="s">
        <v>213</v>
      </c>
      <c r="C20" s="15" t="s">
        <v>108</v>
      </c>
      <c r="E20" s="7">
        <v>33</v>
      </c>
      <c r="F20" s="7" t="s">
        <v>214</v>
      </c>
      <c r="G20" s="14" t="s">
        <v>108</v>
      </c>
      <c r="I20" s="7">
        <v>54</v>
      </c>
      <c r="J20" s="7" t="s">
        <v>215</v>
      </c>
      <c r="K20" s="15" t="s">
        <v>108</v>
      </c>
      <c r="M20" s="7">
        <v>75</v>
      </c>
      <c r="N20" s="7" t="s">
        <v>216</v>
      </c>
      <c r="O20" s="15" t="s">
        <v>108</v>
      </c>
    </row>
    <row r="21" spans="1:15">
      <c r="A21" s="7">
        <v>13</v>
      </c>
      <c r="B21" s="7" t="s">
        <v>217</v>
      </c>
      <c r="C21" s="15" t="s">
        <v>108</v>
      </c>
      <c r="E21" s="7">
        <v>34</v>
      </c>
      <c r="F21" s="7" t="s">
        <v>218</v>
      </c>
      <c r="G21" s="14" t="s">
        <v>108</v>
      </c>
      <c r="I21" s="7">
        <v>55</v>
      </c>
      <c r="J21" s="7" t="s">
        <v>219</v>
      </c>
      <c r="K21" s="15" t="s">
        <v>108</v>
      </c>
      <c r="M21" s="7">
        <v>76</v>
      </c>
      <c r="N21" s="7" t="s">
        <v>220</v>
      </c>
      <c r="O21" s="15" t="s">
        <v>108</v>
      </c>
    </row>
    <row r="22" spans="1:15">
      <c r="A22" s="7">
        <v>14</v>
      </c>
      <c r="B22" s="7" t="s">
        <v>221</v>
      </c>
      <c r="C22" s="15" t="s">
        <v>108</v>
      </c>
      <c r="E22" s="7">
        <v>35</v>
      </c>
      <c r="F22" s="7" t="s">
        <v>222</v>
      </c>
      <c r="G22" s="14" t="s">
        <v>108</v>
      </c>
      <c r="I22" s="7">
        <v>56</v>
      </c>
      <c r="J22" s="7" t="s">
        <v>223</v>
      </c>
      <c r="K22" s="15" t="s">
        <v>108</v>
      </c>
      <c r="M22" s="7">
        <v>77</v>
      </c>
      <c r="N22" s="7" t="s">
        <v>224</v>
      </c>
      <c r="O22" s="15" t="s">
        <v>108</v>
      </c>
    </row>
    <row r="23" spans="1:15">
      <c r="A23" s="7">
        <v>15</v>
      </c>
      <c r="B23" s="7" t="s">
        <v>225</v>
      </c>
      <c r="C23" s="15" t="s">
        <v>108</v>
      </c>
      <c r="E23" s="7">
        <v>36</v>
      </c>
      <c r="F23" s="7" t="s">
        <v>226</v>
      </c>
      <c r="G23" s="14" t="s">
        <v>108</v>
      </c>
      <c r="I23" s="7">
        <v>57</v>
      </c>
      <c r="J23" s="7" t="s">
        <v>227</v>
      </c>
      <c r="K23" s="15" t="s">
        <v>108</v>
      </c>
      <c r="M23" s="7">
        <v>78</v>
      </c>
      <c r="N23" s="7" t="s">
        <v>228</v>
      </c>
      <c r="O23" s="15" t="s">
        <v>108</v>
      </c>
    </row>
    <row r="24" spans="1:15">
      <c r="A24" s="7">
        <v>16</v>
      </c>
      <c r="B24" s="7" t="s">
        <v>229</v>
      </c>
      <c r="C24" s="15" t="s">
        <v>108</v>
      </c>
      <c r="E24" s="7">
        <v>37</v>
      </c>
      <c r="F24" s="7" t="s">
        <v>230</v>
      </c>
      <c r="G24" s="14" t="s">
        <v>108</v>
      </c>
      <c r="I24" s="7">
        <v>58</v>
      </c>
      <c r="J24" s="7" t="s">
        <v>231</v>
      </c>
      <c r="K24" s="15" t="s">
        <v>108</v>
      </c>
      <c r="M24" s="7">
        <v>79</v>
      </c>
      <c r="N24" s="7" t="s">
        <v>232</v>
      </c>
      <c r="O24" s="15" t="s">
        <v>108</v>
      </c>
    </row>
    <row r="25" spans="1:15">
      <c r="A25" s="7">
        <v>17</v>
      </c>
      <c r="B25" s="7" t="s">
        <v>233</v>
      </c>
      <c r="C25" s="15" t="s">
        <v>108</v>
      </c>
      <c r="E25" s="7">
        <v>38</v>
      </c>
      <c r="F25" s="7" t="s">
        <v>234</v>
      </c>
      <c r="G25" s="14" t="s">
        <v>108</v>
      </c>
      <c r="I25" s="7">
        <v>59</v>
      </c>
      <c r="J25" s="7" t="s">
        <v>235</v>
      </c>
      <c r="K25" s="15" t="s">
        <v>108</v>
      </c>
      <c r="M25" s="7" t="s">
        <v>236</v>
      </c>
      <c r="N25" s="7" t="s">
        <v>237</v>
      </c>
      <c r="O25" s="15" t="s">
        <v>108</v>
      </c>
    </row>
    <row r="26" spans="1:15">
      <c r="A26" s="7">
        <v>18</v>
      </c>
      <c r="B26" s="7" t="s">
        <v>238</v>
      </c>
      <c r="C26" s="15" t="s">
        <v>108</v>
      </c>
      <c r="E26" s="7">
        <v>39</v>
      </c>
      <c r="F26" s="7" t="s">
        <v>239</v>
      </c>
      <c r="G26" s="14" t="s">
        <v>108</v>
      </c>
      <c r="I26" s="7" t="s">
        <v>240</v>
      </c>
      <c r="J26" s="7" t="s">
        <v>241</v>
      </c>
      <c r="K26" s="15" t="s">
        <v>108</v>
      </c>
      <c r="M26" s="7" t="s">
        <v>242</v>
      </c>
      <c r="N26" s="7" t="s">
        <v>243</v>
      </c>
      <c r="O26" s="15" t="s">
        <v>108</v>
      </c>
    </row>
    <row r="27" spans="1:15">
      <c r="A27" s="7">
        <v>19</v>
      </c>
      <c r="B27" s="7" t="s">
        <v>244</v>
      </c>
      <c r="C27" s="15" t="s">
        <v>108</v>
      </c>
      <c r="E27" s="7" t="s">
        <v>245</v>
      </c>
      <c r="F27" s="7" t="s">
        <v>246</v>
      </c>
      <c r="G27" s="14" t="s">
        <v>108</v>
      </c>
      <c r="I27" s="7" t="s">
        <v>247</v>
      </c>
      <c r="J27" s="7" t="s">
        <v>248</v>
      </c>
      <c r="K27" s="15" t="s">
        <v>108</v>
      </c>
      <c r="M27" s="7" t="s">
        <v>249</v>
      </c>
      <c r="N27" s="7" t="s">
        <v>250</v>
      </c>
      <c r="O27" s="15" t="s">
        <v>108</v>
      </c>
    </row>
    <row r="28" spans="1:15">
      <c r="A28" s="7" t="s">
        <v>251</v>
      </c>
      <c r="B28" s="7" t="s">
        <v>252</v>
      </c>
      <c r="C28" s="15" t="s">
        <v>108</v>
      </c>
      <c r="E28" s="7" t="s">
        <v>253</v>
      </c>
      <c r="F28" s="7" t="s">
        <v>254</v>
      </c>
      <c r="G28" s="14" t="s">
        <v>108</v>
      </c>
      <c r="I28" s="7" t="s">
        <v>255</v>
      </c>
      <c r="J28" s="7" t="s">
        <v>256</v>
      </c>
      <c r="K28" s="15" t="s">
        <v>108</v>
      </c>
      <c r="M28" s="7" t="s">
        <v>257</v>
      </c>
      <c r="N28" s="7" t="s">
        <v>258</v>
      </c>
      <c r="O28" s="15" t="s">
        <v>108</v>
      </c>
    </row>
    <row r="29" spans="1:15">
      <c r="A29" s="7" t="s">
        <v>259</v>
      </c>
      <c r="B29" s="7" t="s">
        <v>260</v>
      </c>
      <c r="C29" s="15" t="s">
        <v>108</v>
      </c>
      <c r="E29" s="7" t="s">
        <v>261</v>
      </c>
      <c r="F29" s="7" t="s">
        <v>262</v>
      </c>
      <c r="G29" s="14" t="s">
        <v>108</v>
      </c>
      <c r="I29" s="7" t="s">
        <v>263</v>
      </c>
      <c r="J29" s="7" t="s">
        <v>264</v>
      </c>
      <c r="K29" s="15" t="s">
        <v>108</v>
      </c>
      <c r="M29" s="7" t="s">
        <v>265</v>
      </c>
      <c r="N29" s="7" t="s">
        <v>266</v>
      </c>
      <c r="O29" s="15" t="s">
        <v>108</v>
      </c>
    </row>
    <row r="30" spans="1:15">
      <c r="A30" s="7" t="s">
        <v>267</v>
      </c>
      <c r="B30" s="7" t="s">
        <v>268</v>
      </c>
      <c r="C30" s="15" t="s">
        <v>108</v>
      </c>
      <c r="E30" s="7" t="s">
        <v>269</v>
      </c>
      <c r="F30" s="7" t="s">
        <v>270</v>
      </c>
      <c r="G30" s="14" t="s">
        <v>108</v>
      </c>
      <c r="I30" s="7" t="s">
        <v>271</v>
      </c>
      <c r="J30" s="7" t="s">
        <v>272</v>
      </c>
      <c r="K30" s="15" t="s">
        <v>108</v>
      </c>
      <c r="M30" s="7" t="s">
        <v>273</v>
      </c>
      <c r="N30" s="7" t="s">
        <v>274</v>
      </c>
      <c r="O30" s="15" t="s">
        <v>108</v>
      </c>
    </row>
    <row r="31" spans="1:15">
      <c r="A31" s="7" t="s">
        <v>275</v>
      </c>
      <c r="B31" s="7" t="s">
        <v>276</v>
      </c>
      <c r="C31" s="15" t="s">
        <v>108</v>
      </c>
      <c r="E31" s="7" t="s">
        <v>277</v>
      </c>
      <c r="F31" s="7" t="s">
        <v>278</v>
      </c>
      <c r="G31" s="14" t="s">
        <v>108</v>
      </c>
      <c r="I31" s="7" t="s">
        <v>279</v>
      </c>
      <c r="J31" s="7" t="s">
        <v>280</v>
      </c>
      <c r="K31" s="15" t="s">
        <v>108</v>
      </c>
      <c r="N31" s="8" t="s">
        <v>313</v>
      </c>
      <c r="O31" s="13" t="s">
        <v>295</v>
      </c>
    </row>
    <row r="32" spans="1:15">
      <c r="A32" s="7" t="s">
        <v>281</v>
      </c>
      <c r="B32" s="7" t="s">
        <v>282</v>
      </c>
      <c r="C32" s="15" t="s">
        <v>108</v>
      </c>
      <c r="E32" s="7" t="s">
        <v>283</v>
      </c>
      <c r="F32" s="7" t="s">
        <v>284</v>
      </c>
      <c r="G32" s="14" t="s">
        <v>108</v>
      </c>
      <c r="I32" s="7">
        <v>60</v>
      </c>
      <c r="J32" s="7" t="s">
        <v>285</v>
      </c>
      <c r="K32" s="15" t="s">
        <v>108</v>
      </c>
      <c r="N32" s="8" t="s">
        <v>296</v>
      </c>
      <c r="O32" s="13" t="s">
        <v>108</v>
      </c>
    </row>
    <row r="33" spans="1:16">
      <c r="A33" s="7" t="s">
        <v>286</v>
      </c>
      <c r="B33" s="7" t="s">
        <v>287</v>
      </c>
      <c r="C33" s="15" t="s">
        <v>108</v>
      </c>
      <c r="E33" s="9" t="s">
        <v>288</v>
      </c>
      <c r="F33" s="7" t="s">
        <v>289</v>
      </c>
      <c r="G33" s="14" t="s">
        <v>108</v>
      </c>
      <c r="I33" s="7">
        <v>61</v>
      </c>
      <c r="J33" s="7" t="s">
        <v>290</v>
      </c>
      <c r="K33" s="15" t="s">
        <v>108</v>
      </c>
      <c r="N33" s="8" t="s">
        <v>322</v>
      </c>
      <c r="O33" s="13" t="s">
        <v>259</v>
      </c>
    </row>
    <row r="34" spans="1:16" ht="14.25" thickBot="1">
      <c r="A34" s="7">
        <v>20</v>
      </c>
      <c r="B34" s="7" t="s">
        <v>291</v>
      </c>
      <c r="C34" s="17" t="s">
        <v>108</v>
      </c>
      <c r="E34" s="9">
        <v>41</v>
      </c>
      <c r="F34" s="7" t="s">
        <v>292</v>
      </c>
      <c r="G34" s="18" t="s">
        <v>108</v>
      </c>
      <c r="I34" s="7">
        <v>62</v>
      </c>
      <c r="J34" s="7" t="s">
        <v>293</v>
      </c>
      <c r="K34" s="17" t="s">
        <v>108</v>
      </c>
      <c r="N34" s="8" t="s">
        <v>323</v>
      </c>
      <c r="O34" s="16" t="s">
        <v>324</v>
      </c>
    </row>
    <row r="35" spans="1:16" ht="15" customHeight="1">
      <c r="L35" s="21"/>
      <c r="M35" s="21"/>
      <c r="N35" s="21"/>
      <c r="O35" s="20"/>
      <c r="P35" s="19"/>
    </row>
  </sheetData>
  <pageMargins left="0.7" right="0.7" top="0.75" bottom="0.75" header="0.3" footer="0.3"/>
  <pageSetup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5"/>
  <sheetViews>
    <sheetView topLeftCell="A12" workbookViewId="0">
      <selection activeCell="A20" sqref="A20"/>
    </sheetView>
  </sheetViews>
  <sheetFormatPr defaultRowHeight="15"/>
  <cols>
    <col min="1" max="16384" width="9.140625" style="22"/>
  </cols>
  <sheetData>
    <row r="1" spans="1:1">
      <c r="A1" s="25" t="s">
        <v>314</v>
      </c>
    </row>
    <row r="2" spans="1:1">
      <c r="A2" s="25" t="s">
        <v>315</v>
      </c>
    </row>
    <row r="3" spans="1:1">
      <c r="A3" s="25" t="s">
        <v>317</v>
      </c>
    </row>
    <row r="4" spans="1:1">
      <c r="A4" s="25" t="s">
        <v>316</v>
      </c>
    </row>
    <row r="5" spans="1:1">
      <c r="A5" s="26" t="str">
        <f>CONCATENATE(Rates!O31,"000434")</f>
        <v>64000434</v>
      </c>
    </row>
    <row r="6" spans="1:1">
      <c r="A6" s="6" t="s">
        <v>83</v>
      </c>
    </row>
    <row r="7" spans="1:1">
      <c r="A7" s="6" t="s">
        <v>85</v>
      </c>
    </row>
    <row r="8" spans="1:1">
      <c r="A8" s="22" t="s">
        <v>318</v>
      </c>
    </row>
    <row r="9" spans="1:1">
      <c r="A9" s="22" t="s">
        <v>319</v>
      </c>
    </row>
    <row r="10" spans="1:1">
      <c r="A10" s="24" t="s">
        <v>297</v>
      </c>
    </row>
    <row r="11" spans="1:1">
      <c r="A11" s="24" t="s">
        <v>307</v>
      </c>
    </row>
    <row r="12" spans="1:1">
      <c r="A12" s="24" t="s">
        <v>298</v>
      </c>
    </row>
    <row r="13" spans="1:1">
      <c r="A13" s="23" t="str">
        <f>CONCATENATE(Rates!O32,"000534")</f>
        <v>13000534</v>
      </c>
    </row>
    <row r="14" spans="1:1">
      <c r="A14" s="24" t="s">
        <v>299</v>
      </c>
    </row>
    <row r="15" spans="1:1">
      <c r="A15" s="24" t="s">
        <v>300</v>
      </c>
    </row>
    <row r="16" spans="1:1">
      <c r="A16" s="24" t="s">
        <v>307</v>
      </c>
    </row>
    <row r="17" spans="1:1">
      <c r="A17" s="24" t="s">
        <v>301</v>
      </c>
    </row>
    <row r="18" spans="1:1">
      <c r="A18" s="24" t="s">
        <v>302</v>
      </c>
    </row>
    <row r="19" spans="1:1">
      <c r="A19" s="24" t="s">
        <v>303</v>
      </c>
    </row>
    <row r="20" spans="1:1">
      <c r="A20" s="23" t="str">
        <f>CONCATENATE(Rates!O33,"004390")</f>
        <v>1B004390</v>
      </c>
    </row>
    <row r="21" spans="1:1">
      <c r="A21" s="27" t="str">
        <f>CONCATENATE(Rates!O34,"000220")</f>
        <v>D8000220</v>
      </c>
    </row>
    <row r="22" spans="1:1">
      <c r="A22" s="24" t="s">
        <v>310</v>
      </c>
    </row>
    <row r="23" spans="1:1">
      <c r="A23" s="24" t="s">
        <v>307</v>
      </c>
    </row>
    <row r="24" spans="1:1">
      <c r="A24" s="24" t="s">
        <v>311</v>
      </c>
    </row>
    <row r="25" spans="1:1">
      <c r="A25" s="24" t="s">
        <v>305</v>
      </c>
    </row>
    <row r="26" spans="1:1">
      <c r="A26" s="24" t="s">
        <v>307</v>
      </c>
    </row>
    <row r="27" spans="1:1">
      <c r="A27" s="24" t="s">
        <v>306</v>
      </c>
    </row>
    <row r="28" spans="1:1">
      <c r="A28" s="24" t="s">
        <v>307</v>
      </c>
    </row>
    <row r="29" spans="1:1">
      <c r="A29" s="23" t="str">
        <f>CONCATENATE(Rates!C2,Rates!C3,Rates!C4,Rates!C5)</f>
        <v>13131313</v>
      </c>
    </row>
    <row r="30" spans="1:1">
      <c r="A30" s="23" t="str">
        <f>CONCATENATE(Rates!C6,Rates!C7,Rates!C8,Rates!C9)</f>
        <v>13131313</v>
      </c>
    </row>
    <row r="31" spans="1:1">
      <c r="A31" s="23" t="str">
        <f>CONCATENATE(Rates!C10,Rates!C11,Rates!C12,Rates!C13)</f>
        <v>13131313</v>
      </c>
    </row>
    <row r="32" spans="1:1">
      <c r="A32" s="23" t="str">
        <f>CONCATENATE(Rates!C14,Rates!C15,Rates!C16,Rates!C17)</f>
        <v>13131313</v>
      </c>
    </row>
    <row r="33" spans="1:1">
      <c r="A33" s="23" t="str">
        <f>CONCATENATE(Rates!C18,Rates!C19,Rates!C20,Rates!C21)</f>
        <v>13131313</v>
      </c>
    </row>
    <row r="34" spans="1:1">
      <c r="A34" s="23" t="str">
        <f>CONCATENATE(Rates!C22,Rates!C23,Rates!C24,Rates!C25)</f>
        <v>13131313</v>
      </c>
    </row>
    <row r="35" spans="1:1">
      <c r="A35" s="23" t="str">
        <f>CONCATENATE(Rates!C26,Rates!C27,Rates!C28,Rates!C29)</f>
        <v>13131313</v>
      </c>
    </row>
    <row r="36" spans="1:1">
      <c r="A36" s="23" t="str">
        <f>CONCATENATE(Rates!C30,Rates!C31,Rates!C32,Rates!C33)</f>
        <v>13131313</v>
      </c>
    </row>
    <row r="37" spans="1:1">
      <c r="A37" s="23" t="str">
        <f>CONCATENATE(Rates!C34,Rates!G2,Rates!G3,Rates!G4)</f>
        <v>13131313</v>
      </c>
    </row>
    <row r="38" spans="1:1">
      <c r="A38" s="23" t="str">
        <f>CONCATENATE(Rates!G5,Rates!G6,Rates!G7,Rates!G8)</f>
        <v>13131313</v>
      </c>
    </row>
    <row r="39" spans="1:1">
      <c r="A39" s="23" t="str">
        <f>CONCATENATE(Rates!G9,Rates!G10,Rates!G11,Rates!G12)</f>
        <v>13131313</v>
      </c>
    </row>
    <row r="40" spans="1:1">
      <c r="A40" s="23" t="str">
        <f>CONCATENATE(Rates!G13,Rates!G14,Rates!G15,Rates!G16)</f>
        <v>13131313</v>
      </c>
    </row>
    <row r="41" spans="1:1">
      <c r="A41" s="23" t="str">
        <f>CONCATENATE(Rates!G17,Rates!G18,Rates!G19,Rates!G20)</f>
        <v>13131313</v>
      </c>
    </row>
    <row r="42" spans="1:1">
      <c r="A42" s="23" t="str">
        <f>CONCATENATE(Rates!G21,Rates!G22,Rates!G23,Rates!G24)</f>
        <v>13131313</v>
      </c>
    </row>
    <row r="43" spans="1:1">
      <c r="A43" s="23" t="str">
        <f>CONCATENATE(Rates!G25,Rates!G26,Rates!G27,Rates!G28)</f>
        <v>13131313</v>
      </c>
    </row>
    <row r="44" spans="1:1">
      <c r="A44" s="23" t="str">
        <f>CONCATENATE(Rates!G29,Rates!G30,Rates!G31,Rates!G32)</f>
        <v>13131313</v>
      </c>
    </row>
    <row r="45" spans="1:1">
      <c r="A45" s="23" t="str">
        <f>CONCATENATE(Rates!G33,Rates!G34,Rates!K2,Rates!K3)</f>
        <v>13131313</v>
      </c>
    </row>
    <row r="46" spans="1:1">
      <c r="A46" s="23" t="str">
        <f>CONCATENATE(Rates!K4,Rates!K5,Rates!K6,Rates!K7)</f>
        <v>13131313</v>
      </c>
    </row>
    <row r="47" spans="1:1">
      <c r="A47" s="23" t="str">
        <f>CONCATENATE(Rates!K8,Rates!K9,Rates!K10,Rates!K11)</f>
        <v>13131313</v>
      </c>
    </row>
    <row r="48" spans="1:1">
      <c r="A48" s="23" t="str">
        <f>CONCATENATE(Rates!K12,Rates!K13,Rates!K14,Rates!K15)</f>
        <v>13131313</v>
      </c>
    </row>
    <row r="49" spans="1:1">
      <c r="A49" s="23" t="str">
        <f>CONCATENATE(Rates!K16,Rates!K17,Rates!K18,Rates!K19)</f>
        <v>13131313</v>
      </c>
    </row>
    <row r="50" spans="1:1">
      <c r="A50" s="23" t="str">
        <f>CONCATENATE(Rates!K20,Rates!K21,Rates!K22,Rates!K23)</f>
        <v>13131313</v>
      </c>
    </row>
    <row r="51" spans="1:1">
      <c r="A51" s="23" t="str">
        <f>CONCATENATE(Rates!K24,Rates!K25,Rates!K26,Rates!K27)</f>
        <v>13131313</v>
      </c>
    </row>
    <row r="52" spans="1:1">
      <c r="A52" s="23" t="str">
        <f>CONCATENATE(Rates!K28,Rates!K29,Rates!K30,Rates!K31)</f>
        <v>13131313</v>
      </c>
    </row>
    <row r="53" spans="1:1">
      <c r="A53" s="23" t="str">
        <f>CONCATENATE(Rates!K32,Rates!K33,Rates!K34,Rates!O2)</f>
        <v>13131313</v>
      </c>
    </row>
    <row r="54" spans="1:1">
      <c r="A54" s="23" t="str">
        <f>CONCATENATE(Rates!O3,Rates!O4,Rates!O5,Rates!O6)</f>
        <v>13131313</v>
      </c>
    </row>
    <row r="55" spans="1:1">
      <c r="A55" s="23" t="str">
        <f>CONCATENATE(Rates!O7,Rates!O8,Rates!O9,Rates!O10)</f>
        <v>13131313</v>
      </c>
    </row>
    <row r="56" spans="1:1">
      <c r="A56" s="23" t="str">
        <f>CONCATENATE(Rates!O11,Rates!O12,Rates!O13,Rates!O14)</f>
        <v>13131313</v>
      </c>
    </row>
    <row r="57" spans="1:1">
      <c r="A57" s="23" t="str">
        <f>CONCATENATE(Rates!O15,Rates!O16,Rates!O17,Rates!O18)</f>
        <v>13131313</v>
      </c>
    </row>
    <row r="58" spans="1:1">
      <c r="A58" s="23" t="str">
        <f>CONCATENATE(Rates!O19,Rates!O20,Rates!O21,Rates!O22)</f>
        <v>13131313</v>
      </c>
    </row>
    <row r="59" spans="1:1">
      <c r="A59" s="23" t="str">
        <f>CONCATENATE(Rates!O23,Rates!O24,Rates!O25,Rates!O26)</f>
        <v>13131313</v>
      </c>
    </row>
    <row r="60" spans="1:1">
      <c r="A60" s="23" t="str">
        <f>CONCATENATE(Rates!O27,Rates!O28,Rates!O29,Rates!O30)</f>
        <v>13131313</v>
      </c>
    </row>
    <row r="61" spans="1:1">
      <c r="A61" s="23" t="s">
        <v>318</v>
      </c>
    </row>
    <row r="62" spans="1:1">
      <c r="A62" s="23" t="s">
        <v>320</v>
      </c>
    </row>
    <row r="63" spans="1:1">
      <c r="A63" s="23" t="s">
        <v>321</v>
      </c>
    </row>
    <row r="64" spans="1:1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  <row r="92" spans="1:1">
      <c r="A92" s="23"/>
    </row>
    <row r="93" spans="1:1">
      <c r="A93" s="23"/>
    </row>
    <row r="94" spans="1:1">
      <c r="A94" s="23"/>
    </row>
    <row r="95" spans="1:1">
      <c r="A95" s="23"/>
    </row>
    <row r="96" spans="1:1">
      <c r="A96" s="23"/>
    </row>
    <row r="97" spans="1:1">
      <c r="A97" s="23"/>
    </row>
    <row r="98" spans="1:1">
      <c r="A98" s="23"/>
    </row>
    <row r="99" spans="1:1">
      <c r="A99" s="23"/>
    </row>
    <row r="100" spans="1:1">
      <c r="A100" s="23"/>
    </row>
    <row r="101" spans="1:1">
      <c r="A101" s="23"/>
    </row>
    <row r="102" spans="1:1">
      <c r="A102" s="23"/>
    </row>
    <row r="103" spans="1:1">
      <c r="A103" s="23"/>
    </row>
    <row r="104" spans="1:1">
      <c r="A104" s="23"/>
    </row>
    <row r="105" spans="1:1">
      <c r="A105" s="23"/>
    </row>
    <row r="106" spans="1:1">
      <c r="A106" s="23"/>
    </row>
    <row r="107" spans="1:1">
      <c r="A107" s="23"/>
    </row>
    <row r="108" spans="1:1">
      <c r="A108" s="23"/>
    </row>
    <row r="109" spans="1:1">
      <c r="A109" s="23"/>
    </row>
    <row r="110" spans="1:1">
      <c r="A110" s="23"/>
    </row>
    <row r="111" spans="1:1">
      <c r="A111" s="23"/>
    </row>
    <row r="112" spans="1:1">
      <c r="A112" s="23"/>
    </row>
    <row r="113" spans="1:1">
      <c r="A113" s="23"/>
    </row>
    <row r="114" spans="1:1">
      <c r="A114" s="23"/>
    </row>
    <row r="115" spans="1:1">
      <c r="A115" s="23"/>
    </row>
    <row r="116" spans="1:1">
      <c r="A116" s="23"/>
    </row>
    <row r="117" spans="1:1">
      <c r="A117" s="23"/>
    </row>
    <row r="118" spans="1:1">
      <c r="A118" s="23"/>
    </row>
    <row r="119" spans="1:1">
      <c r="A119" s="23"/>
    </row>
    <row r="120" spans="1:1">
      <c r="A120" s="23"/>
    </row>
    <row r="121" spans="1:1">
      <c r="A121" s="23"/>
    </row>
    <row r="122" spans="1:1">
      <c r="A122" s="23"/>
    </row>
    <row r="123" spans="1:1">
      <c r="A123" s="23"/>
    </row>
    <row r="124" spans="1:1">
      <c r="A124" s="23"/>
    </row>
    <row r="125" spans="1:1">
      <c r="A125" s="23"/>
    </row>
    <row r="126" spans="1:1">
      <c r="A126" s="23"/>
    </row>
    <row r="127" spans="1:1">
      <c r="A127" s="23"/>
    </row>
    <row r="128" spans="1:1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Proc Rate Section 1.0</vt:lpstr>
      <vt:lpstr>Proc Rate Section 1.5</vt:lpstr>
      <vt:lpstr>Rates</vt:lpstr>
      <vt:lpstr>XML</vt:lpstr>
    </vt:vector>
  </TitlesOfParts>
  <Company>eMachines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eMachines Customer</dc:creator>
  <cp:lastModifiedBy>Valued eMachines Customer</cp:lastModifiedBy>
  <dcterms:created xsi:type="dcterms:W3CDTF">2011-12-31T13:51:01Z</dcterms:created>
  <dcterms:modified xsi:type="dcterms:W3CDTF">2012-02-01T15:37:02Z</dcterms:modified>
</cp:coreProperties>
</file>